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141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<sst xmlns="http://schemas.openxmlformats.org/spreadsheetml/2006/main" count="35" uniqueCount="31">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</sst>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30</xdr:row>
      <xdr:rowOff>38100</xdr:rowOff>
    </xdr:from>
    <xdr:to>
      <xdr:col>1</xdr:col>
      <xdr:colOff>4362488</xdr:colOff>
      <xdr:row>40</xdr:row>
      <xdr:rowOff>90488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552450" y="5295900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247650</xdr:colOff>
      <xdr:row>30</xdr:row>
      <xdr:rowOff>28575</xdr:rowOff>
    </xdr:from>
    <xdr:to>
      <xdr:col>7</xdr:col>
      <xdr:colOff>447581</xdr:colOff>
      <xdr:row>42</xdr:row>
      <xdr:rowOff>107199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6743700" y="5286375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K36" sqref="K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5791959685.2400007</v>
      </c>
      <c r="D8" s="18">
        <f>SUM(D9:D16)</f>
        <v>228944029.22999999</v>
      </c>
      <c r="E8" s="21">
        <f t="shared" ref="E8:E16" si="0">C8+D8</f>
        <v>6020903714.4700003</v>
      </c>
      <c r="F8" s="18">
        <f>SUM(F9:F16)</f>
        <v>5843850822.9699993</v>
      </c>
      <c r="G8" s="21">
        <f>SUM(G9:G16)</f>
        <v>5843850822.9699993</v>
      </c>
      <c r="H8" s="5">
        <f t="shared" ref="H8:H16" si="1">G8-C8</f>
        <v>51891137.729998589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620446.14</v>
      </c>
      <c r="E12" s="23">
        <f t="shared" si="0"/>
        <v>620446.14</v>
      </c>
      <c r="F12" s="19">
        <v>620446.14</v>
      </c>
      <c r="G12" s="22">
        <v>620446.14</v>
      </c>
      <c r="H12" s="7">
        <f t="shared" si="1"/>
        <v>620446.14</v>
      </c>
    </row>
    <row r="13" spans="2:8" x14ac:dyDescent="0.2">
      <c r="B13" s="9" t="s">
        <v>18</v>
      </c>
      <c r="C13" s="22">
        <v>0</v>
      </c>
      <c r="D13" s="19"/>
      <c r="E13" s="23">
        <f t="shared" si="0"/>
        <v>0</v>
      </c>
      <c r="F13" s="19"/>
      <c r="G13" s="22"/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7090496.5199999996</v>
      </c>
      <c r="E14" s="23">
        <f t="shared" si="0"/>
        <v>7090496.5199999996</v>
      </c>
      <c r="F14" s="19">
        <v>7090496.5199999996</v>
      </c>
      <c r="G14" s="22">
        <v>7090496.5199999996</v>
      </c>
      <c r="H14" s="7">
        <f t="shared" si="1"/>
        <v>7090496.5199999996</v>
      </c>
    </row>
    <row r="15" spans="2:8" ht="24" x14ac:dyDescent="0.2">
      <c r="B15" s="6" t="s">
        <v>21</v>
      </c>
      <c r="C15" s="22">
        <v>5104357161.3500004</v>
      </c>
      <c r="D15" s="19">
        <v>-96927666.069999993</v>
      </c>
      <c r="E15" s="23">
        <f t="shared" si="0"/>
        <v>5007429495.2800007</v>
      </c>
      <c r="F15" s="19">
        <v>4994831126.2299995</v>
      </c>
      <c r="G15" s="22">
        <v>4994831126.2299995</v>
      </c>
      <c r="H15" s="7">
        <f t="shared" si="1"/>
        <v>-109526035.12000084</v>
      </c>
    </row>
    <row r="16" spans="2:8" x14ac:dyDescent="0.2">
      <c r="B16" s="6" t="s">
        <v>22</v>
      </c>
      <c r="C16" s="22">
        <v>687602523.88999999</v>
      </c>
      <c r="D16" s="19">
        <v>318160752.63999999</v>
      </c>
      <c r="E16" s="23">
        <f t="shared" si="0"/>
        <v>1005763276.53</v>
      </c>
      <c r="F16" s="19">
        <v>841308754.08000004</v>
      </c>
      <c r="G16" s="22">
        <v>841308754.08000004</v>
      </c>
      <c r="H16" s="7">
        <f t="shared" si="1"/>
        <v>153706230.19000006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106510000</v>
      </c>
      <c r="D18" s="18">
        <f>SUM(D19:D22)</f>
        <v>7863946.3200000003</v>
      </c>
      <c r="E18" s="21">
        <f>C18+D18</f>
        <v>114373946.31999999</v>
      </c>
      <c r="F18" s="18">
        <f>SUM(F19:F22)</f>
        <v>80104880.170000017</v>
      </c>
      <c r="G18" s="21">
        <f>SUM(G19:G22)</f>
        <v>80104880.169999987</v>
      </c>
      <c r="H18" s="5">
        <f>G18-C18</f>
        <v>-26405119.830000013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7863946.3200000003</v>
      </c>
      <c r="E20" s="23">
        <f>C20+D20</f>
        <v>7863946.3200000003</v>
      </c>
      <c r="F20" s="19">
        <v>7863946.3200000003</v>
      </c>
      <c r="G20" s="22">
        <v>7863946.3200000003</v>
      </c>
      <c r="H20" s="7">
        <f>G20-C20</f>
        <v>7863946.3200000003</v>
      </c>
    </row>
    <row r="21" spans="2:8" x14ac:dyDescent="0.2">
      <c r="B21" s="6" t="s">
        <v>20</v>
      </c>
      <c r="C21" s="22">
        <v>106510000</v>
      </c>
      <c r="D21" s="19">
        <v>0</v>
      </c>
      <c r="E21" s="23">
        <f>C21+D21</f>
        <v>106510000</v>
      </c>
      <c r="F21" s="19">
        <v>72240933.850000009</v>
      </c>
      <c r="G21" s="22">
        <v>72240933.849999994</v>
      </c>
      <c r="H21" s="7">
        <f>G21-C21</f>
        <v>-34269066.150000006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5898469685.2400007</v>
      </c>
      <c r="D26" s="26">
        <f>SUM(D24,D18,D8)</f>
        <v>236807975.54999998</v>
      </c>
      <c r="E26" s="15">
        <f>SUM(D26,C26)</f>
        <v>6135277660.7900009</v>
      </c>
      <c r="F26" s="26">
        <f>SUM(F24,F18,F8)</f>
        <v>5923955703.1399994</v>
      </c>
      <c r="G26" s="15">
        <f>SUM(G24,G18,G8)</f>
        <v>5923955703.1399994</v>
      </c>
      <c r="H26" s="28">
        <f>SUM(G26-C26)</f>
        <v>25486017.899998665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2019-12-05T18:23:32Z</dcterms:created>
  <dcterms:modified xsi:type="dcterms:W3CDTF">2023-02-02T16:01:47Z</dcterms:modified>
</cp:coreProperties>
</file>